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ANUARIE - DECEMBRIE 2023" sheetId="8" r:id="rId1"/>
  </sheets>
  <calcPr calcId="125725"/>
</workbook>
</file>

<file path=xl/calcChain.xml><?xml version="1.0" encoding="utf-8"?>
<calcChain xmlns="http://schemas.openxmlformats.org/spreadsheetml/2006/main">
  <c r="T4" i="8"/>
  <c r="T6"/>
  <c r="T8"/>
  <c r="T10"/>
  <c r="T2"/>
  <c r="R14"/>
  <c r="Q14"/>
  <c r="O14"/>
  <c r="N14"/>
  <c r="K14"/>
  <c r="J14"/>
  <c r="I14"/>
  <c r="G14"/>
  <c r="F14"/>
  <c r="E14"/>
  <c r="T13"/>
  <c r="H13"/>
  <c r="T12"/>
  <c r="H12"/>
  <c r="T11"/>
  <c r="H11"/>
  <c r="H10"/>
  <c r="T9"/>
  <c r="H9"/>
  <c r="H8"/>
  <c r="T7"/>
  <c r="H7"/>
  <c r="H6"/>
  <c r="T5"/>
  <c r="H5"/>
  <c r="H4"/>
  <c r="T3"/>
  <c r="H3"/>
  <c r="L14"/>
  <c r="H2"/>
  <c r="S14" l="1"/>
  <c r="T14"/>
  <c r="H14"/>
  <c r="P12" l="1"/>
  <c r="U12" s="1"/>
  <c r="P4"/>
  <c r="U4" s="1"/>
  <c r="P9"/>
  <c r="U9" s="1"/>
  <c r="P10"/>
  <c r="U10" s="1"/>
  <c r="P13"/>
  <c r="U13" s="1"/>
  <c r="P3"/>
  <c r="U3" s="1"/>
  <c r="P8"/>
  <c r="U8" s="1"/>
  <c r="P6"/>
  <c r="U6" s="1"/>
  <c r="P5"/>
  <c r="U5" s="1"/>
  <c r="P11"/>
  <c r="U11" s="1"/>
  <c r="P7"/>
  <c r="U7" s="1"/>
  <c r="M14" l="1"/>
  <c r="P2"/>
  <c r="P14" s="1"/>
  <c r="U2" l="1"/>
  <c r="U14" s="1"/>
</calcChain>
</file>

<file path=xl/sharedStrings.xml><?xml version="1.0" encoding="utf-8"?>
<sst xmlns="http://schemas.openxmlformats.org/spreadsheetml/2006/main" count="54" uniqueCount="54">
  <si>
    <t>denumire</t>
  </si>
  <si>
    <t>CUI</t>
  </si>
  <si>
    <t>martie</t>
  </si>
  <si>
    <t>APRILIE</t>
  </si>
  <si>
    <t>MAI</t>
  </si>
  <si>
    <t>IUNIE</t>
  </si>
  <si>
    <t>TOTAL TRIM II</t>
  </si>
  <si>
    <t>TOTAL 2023</t>
  </si>
  <si>
    <t>S.C. SANADOR S.R.L.</t>
  </si>
  <si>
    <t>12530000</t>
  </si>
  <si>
    <t>S.C. CLINICA MEDICALA HIPOCRAT 2000 S.R.L.</t>
  </si>
  <si>
    <t>8272361</t>
  </si>
  <si>
    <t>S.C. AMBULANTA BGS MEDICAL UNIT SRL</t>
  </si>
  <si>
    <t>15207994</t>
  </si>
  <si>
    <t>S.C. PULS MEDICA S.A.</t>
  </si>
  <si>
    <t>6707206</t>
  </si>
  <si>
    <t>CO009/2021</t>
  </si>
  <si>
    <t>S.C. CENTRUL MEDICAL NICOMED S.R.L.</t>
  </si>
  <si>
    <t>13478334</t>
  </si>
  <si>
    <t>S.C. CENTRUL MEDICAL AKCES S.R.L.</t>
  </si>
  <si>
    <t>34270858</t>
  </si>
  <si>
    <t>S.C. SAVIER MEDICAL S.R.L.</t>
  </si>
  <si>
    <t>17072923</t>
  </si>
  <si>
    <t>S.C. MEDICAL EMERGENCY DIVISION S.R.L.</t>
  </si>
  <si>
    <t>27316391</t>
  </si>
  <si>
    <t>SC PRO MEDICARE SRL</t>
  </si>
  <si>
    <t>CRESTINA MEDICALA MUNPOSAN`94 SRL</t>
  </si>
  <si>
    <t>CO006/2023</t>
  </si>
  <si>
    <t>SILUTEN DORIS COMPANY</t>
  </si>
  <si>
    <t xml:space="preserve">TRANS MEDICAL </t>
  </si>
  <si>
    <t>ianuarie</t>
  </si>
  <si>
    <t>februarie</t>
  </si>
  <si>
    <t>total trim I</t>
  </si>
  <si>
    <t>TOTAL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</si>
  <si>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</si>
  <si>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</si>
  <si>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</si>
  <si>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</si>
  <si>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</si>
  <si>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</si>
  <si>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</si>
  <si>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</si>
  <si>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CO004/2023</t>
  </si>
  <si>
    <t>CO005/2023</t>
  </si>
  <si>
    <t>CO008/2023</t>
  </si>
  <si>
    <t>CO011/2023</t>
  </si>
  <si>
    <t>CO012/2023</t>
  </si>
  <si>
    <t>CO013/2023</t>
  </si>
  <si>
    <t>CO014/2023</t>
  </si>
  <si>
    <t>CO016/2023</t>
  </si>
  <si>
    <t>CO017/2023</t>
  </si>
  <si>
    <t>CO018/2023</t>
  </si>
  <si>
    <t>contract</t>
  </si>
  <si>
    <t>nr inreg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</si>
</sst>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6" fillId="2" borderId="2" xfId="0" applyFont="1" applyFill="1" applyBorder="1"/>
    <xf numFmtId="43" fontId="0" fillId="2" borderId="1" xfId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2" borderId="1" xfId="0" applyFont="1" applyFill="1" applyBorder="1"/>
    <xf numFmtId="4" fontId="3" fillId="2" borderId="1" xfId="2" applyNumberFormat="1" applyFont="1" applyFill="1" applyBorder="1"/>
    <xf numFmtId="0" fontId="0" fillId="2" borderId="0" xfId="0" applyFont="1" applyFill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/>
    <xf numFmtId="43" fontId="3" fillId="2" borderId="1" xfId="0" applyNumberFormat="1" applyFont="1" applyFill="1" applyBorder="1"/>
    <xf numFmtId="0" fontId="0" fillId="2" borderId="0" xfId="0" applyFill="1" applyAlignment="1">
      <alignment horizontal="right"/>
    </xf>
    <xf numFmtId="43" fontId="1" fillId="2" borderId="1" xfId="1" applyFont="1" applyFill="1" applyBorder="1"/>
    <xf numFmtId="43" fontId="1" fillId="2" borderId="1" xfId="1" applyFont="1" applyFill="1" applyBorder="1" applyAlignment="1">
      <alignment horizontal="right"/>
    </xf>
    <xf numFmtId="4" fontId="0" fillId="2" borderId="1" xfId="2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tabSelected="1" workbookViewId="0">
      <selection activeCell="I15" sqref="I15"/>
    </sheetView>
  </sheetViews>
  <sheetFormatPr defaultRowHeight="27.75" customHeight="1"/>
  <cols>
    <col min="1" max="1" width="6.85546875" style="19" customWidth="1"/>
    <col min="2" max="2" width="14" style="19" customWidth="1"/>
    <col min="3" max="3" width="45.28515625" style="19" customWidth="1"/>
    <col min="4" max="4" width="14.140625" style="19" customWidth="1"/>
    <col min="5" max="6" width="14.42578125" style="4" customWidth="1"/>
    <col min="7" max="7" width="14.42578125" style="23" customWidth="1"/>
    <col min="8" max="8" width="15.7109375" style="16" customWidth="1"/>
    <col min="9" max="9" width="16" style="4" customWidth="1"/>
    <col min="10" max="10" width="15.85546875" style="4" customWidth="1"/>
    <col min="11" max="11" width="16" style="4" customWidth="1"/>
    <col min="12" max="12" width="19.85546875" style="16" customWidth="1"/>
    <col min="13" max="13" width="15.7109375" style="16" customWidth="1"/>
    <col min="14" max="14" width="14.42578125" style="16" bestFit="1" customWidth="1"/>
    <col min="15" max="15" width="16" style="16" customWidth="1"/>
    <col min="16" max="16" width="15.42578125" style="16" customWidth="1"/>
    <col min="17" max="17" width="16.5703125" style="16" customWidth="1"/>
    <col min="18" max="18" width="18" style="16" customWidth="1"/>
    <col min="19" max="20" width="19.85546875" style="16" customWidth="1"/>
    <col min="21" max="21" width="17.85546875" style="16" customWidth="1"/>
    <col min="22" max="16384" width="9.140625" style="4"/>
  </cols>
  <sheetData>
    <row r="1" spans="1:21" ht="40.5" customHeight="1">
      <c r="A1" s="1" t="s">
        <v>53</v>
      </c>
      <c r="B1" s="1" t="s">
        <v>52</v>
      </c>
      <c r="C1" s="2" t="s">
        <v>0</v>
      </c>
      <c r="D1" s="2" t="s">
        <v>1</v>
      </c>
      <c r="E1" s="9" t="s">
        <v>30</v>
      </c>
      <c r="F1" s="9" t="s">
        <v>31</v>
      </c>
      <c r="G1" s="20" t="s">
        <v>2</v>
      </c>
      <c r="H1" s="17" t="s">
        <v>32</v>
      </c>
      <c r="I1" s="3" t="s">
        <v>3</v>
      </c>
      <c r="J1" s="3" t="s">
        <v>4</v>
      </c>
      <c r="K1" s="3" t="s">
        <v>5</v>
      </c>
      <c r="L1" s="17" t="s">
        <v>6</v>
      </c>
      <c r="M1" s="17" t="s">
        <v>34</v>
      </c>
      <c r="N1" s="17" t="s">
        <v>35</v>
      </c>
      <c r="O1" s="17" t="s">
        <v>36</v>
      </c>
      <c r="P1" s="17" t="s">
        <v>37</v>
      </c>
      <c r="Q1" s="17" t="s">
        <v>38</v>
      </c>
      <c r="R1" s="17" t="s">
        <v>39</v>
      </c>
      <c r="S1" s="17" t="s">
        <v>40</v>
      </c>
      <c r="T1" s="17" t="s">
        <v>41</v>
      </c>
      <c r="U1" s="17" t="s">
        <v>7</v>
      </c>
    </row>
    <row r="2" spans="1:21" ht="27.75" customHeight="1">
      <c r="A2" s="28">
        <v>1</v>
      </c>
      <c r="B2" s="6" t="s">
        <v>42</v>
      </c>
      <c r="C2" s="7" t="s">
        <v>8</v>
      </c>
      <c r="D2" s="8" t="s">
        <v>9</v>
      </c>
      <c r="E2" s="26">
        <v>110833.34</v>
      </c>
      <c r="F2" s="26">
        <v>95173.34</v>
      </c>
      <c r="G2" s="26">
        <v>87833.02</v>
      </c>
      <c r="H2" s="18">
        <f>+E2+F2+G2</f>
        <v>293839.7</v>
      </c>
      <c r="I2" s="26">
        <v>76213.22</v>
      </c>
      <c r="J2" s="26">
        <v>92513.22</v>
      </c>
      <c r="K2" s="26">
        <v>92513.22</v>
      </c>
      <c r="L2" s="18">
        <v>261239.66</v>
      </c>
      <c r="M2" s="24">
        <v>80429.962499999994</v>
      </c>
      <c r="N2" s="24">
        <v>80429.962499999994</v>
      </c>
      <c r="O2" s="24">
        <v>32171.985000000001</v>
      </c>
      <c r="P2" s="21">
        <f>+M2+N2+O2</f>
        <v>193031.90999999997</v>
      </c>
      <c r="Q2" s="24">
        <v>80429.962499999994</v>
      </c>
      <c r="R2" s="24">
        <v>80429.962499999994</v>
      </c>
      <c r="S2" s="24">
        <v>2415.0749999999825</v>
      </c>
      <c r="T2" s="21">
        <f>+Q2+R2+S2</f>
        <v>163274.99999999997</v>
      </c>
      <c r="U2" s="22">
        <f t="shared" ref="U2:U13" si="0">+H2+L2+P2+T2</f>
        <v>911386.27</v>
      </c>
    </row>
    <row r="3" spans="1:21" ht="27.75" customHeight="1">
      <c r="A3" s="5">
        <v>2</v>
      </c>
      <c r="B3" s="10" t="s">
        <v>43</v>
      </c>
      <c r="C3" s="11" t="s">
        <v>10</v>
      </c>
      <c r="D3" s="12" t="s">
        <v>11</v>
      </c>
      <c r="E3" s="27">
        <v>109000</v>
      </c>
      <c r="F3" s="24">
        <v>109000</v>
      </c>
      <c r="G3" s="25">
        <v>169347.62</v>
      </c>
      <c r="H3" s="18">
        <f t="shared" ref="H3:H13" si="1">+E3+F3+G3</f>
        <v>387347.62</v>
      </c>
      <c r="I3" s="9">
        <v>111015.87</v>
      </c>
      <c r="J3" s="9">
        <v>111015.87</v>
      </c>
      <c r="K3" s="9">
        <v>111049.2</v>
      </c>
      <c r="L3" s="18">
        <v>333080.94</v>
      </c>
      <c r="M3" s="24">
        <v>160859.92916666667</v>
      </c>
      <c r="N3" s="24">
        <v>160859.92916666667</v>
      </c>
      <c r="O3" s="24">
        <v>64343.971666666672</v>
      </c>
      <c r="P3" s="21">
        <f t="shared" ref="P3:P13" si="2">+M3+N3+O3</f>
        <v>386063.83</v>
      </c>
      <c r="Q3" s="24">
        <v>160859.92916666667</v>
      </c>
      <c r="R3" s="24">
        <v>160859.92916666667</v>
      </c>
      <c r="S3" s="24">
        <v>4830.1416666666046</v>
      </c>
      <c r="T3" s="21">
        <f t="shared" ref="T3:T13" si="3">+Q3+R3+S3</f>
        <v>326549.99999999994</v>
      </c>
      <c r="U3" s="22">
        <f t="shared" si="0"/>
        <v>1433042.3900000001</v>
      </c>
    </row>
    <row r="4" spans="1:21" ht="27.75" customHeight="1">
      <c r="A4" s="28">
        <v>3</v>
      </c>
      <c r="B4" s="6" t="s">
        <v>44</v>
      </c>
      <c r="C4" s="11" t="s">
        <v>12</v>
      </c>
      <c r="D4" s="12" t="s">
        <v>13</v>
      </c>
      <c r="E4" s="27">
        <v>90833.34</v>
      </c>
      <c r="F4" s="24">
        <v>90833.34</v>
      </c>
      <c r="G4" s="25">
        <v>95873.02</v>
      </c>
      <c r="H4" s="18">
        <f t="shared" si="1"/>
        <v>277539.7</v>
      </c>
      <c r="I4" s="9">
        <v>92513.23</v>
      </c>
      <c r="J4" s="9">
        <v>92513.23</v>
      </c>
      <c r="K4" s="9">
        <v>92513.23</v>
      </c>
      <c r="L4" s="18">
        <v>277539.69</v>
      </c>
      <c r="M4" s="24">
        <v>80429.962499999994</v>
      </c>
      <c r="N4" s="24">
        <v>80429.962499999994</v>
      </c>
      <c r="O4" s="24">
        <v>32171.985000000001</v>
      </c>
      <c r="P4" s="21">
        <f t="shared" si="2"/>
        <v>193031.90999999997</v>
      </c>
      <c r="Q4" s="24">
        <v>80429.962499999994</v>
      </c>
      <c r="R4" s="24">
        <v>80429.962499999994</v>
      </c>
      <c r="S4" s="24">
        <v>2415.0749999999825</v>
      </c>
      <c r="T4" s="21">
        <f t="shared" si="3"/>
        <v>163274.99999999997</v>
      </c>
      <c r="U4" s="22">
        <f t="shared" si="0"/>
        <v>911386.3</v>
      </c>
    </row>
    <row r="5" spans="1:21" ht="27.75" customHeight="1">
      <c r="A5" s="5">
        <v>4</v>
      </c>
      <c r="B5" s="6" t="s">
        <v>45</v>
      </c>
      <c r="C5" s="11" t="s">
        <v>14</v>
      </c>
      <c r="D5" s="12" t="s">
        <v>15</v>
      </c>
      <c r="E5" s="27">
        <v>127166.67</v>
      </c>
      <c r="F5" s="24">
        <v>127166.67</v>
      </c>
      <c r="G5" s="25">
        <v>134222.22</v>
      </c>
      <c r="H5" s="18">
        <f t="shared" si="1"/>
        <v>388555.56</v>
      </c>
      <c r="I5" s="9">
        <v>129518.52</v>
      </c>
      <c r="J5" s="9">
        <v>129518.52</v>
      </c>
      <c r="K5" s="9">
        <v>129518.52</v>
      </c>
      <c r="L5" s="18">
        <v>388555.56</v>
      </c>
      <c r="M5" s="24">
        <v>96515.958333333328</v>
      </c>
      <c r="N5" s="24">
        <v>96515.958333333328</v>
      </c>
      <c r="O5" s="24">
        <v>38606.383333333331</v>
      </c>
      <c r="P5" s="21">
        <f t="shared" si="2"/>
        <v>231638.3</v>
      </c>
      <c r="Q5" s="24">
        <v>96515.958333333328</v>
      </c>
      <c r="R5" s="24">
        <v>96515.958333333328</v>
      </c>
      <c r="S5" s="24">
        <v>2898.083333333343</v>
      </c>
      <c r="T5" s="21">
        <f t="shared" si="3"/>
        <v>195930</v>
      </c>
      <c r="U5" s="22">
        <f t="shared" si="0"/>
        <v>1204679.42</v>
      </c>
    </row>
    <row r="6" spans="1:21" ht="27.75" customHeight="1">
      <c r="A6" s="28">
        <v>5</v>
      </c>
      <c r="B6" s="6" t="s">
        <v>16</v>
      </c>
      <c r="C6" s="11" t="s">
        <v>17</v>
      </c>
      <c r="D6" s="12" t="s">
        <v>18</v>
      </c>
      <c r="E6" s="27">
        <v>163500</v>
      </c>
      <c r="F6" s="24">
        <v>163500</v>
      </c>
      <c r="G6" s="25">
        <v>283971.43</v>
      </c>
      <c r="H6" s="18">
        <f t="shared" si="1"/>
        <v>610971.42999999993</v>
      </c>
      <c r="I6" s="9">
        <v>166523.81</v>
      </c>
      <c r="J6" s="9">
        <v>166523.81</v>
      </c>
      <c r="K6" s="9">
        <v>166557.13999999998</v>
      </c>
      <c r="L6" s="18">
        <v>499604.76</v>
      </c>
      <c r="M6" s="24">
        <v>176945.92083333334</v>
      </c>
      <c r="N6" s="24">
        <v>176945.92083333334</v>
      </c>
      <c r="O6" s="24">
        <v>70778.368333333332</v>
      </c>
      <c r="P6" s="21">
        <f t="shared" si="2"/>
        <v>424670.21</v>
      </c>
      <c r="Q6" s="24">
        <v>176945.92083333334</v>
      </c>
      <c r="R6" s="24">
        <v>176945.92083333334</v>
      </c>
      <c r="S6" s="24">
        <v>5313.1583333332674</v>
      </c>
      <c r="T6" s="21">
        <f t="shared" si="3"/>
        <v>359204.99999999994</v>
      </c>
      <c r="U6" s="22">
        <f t="shared" si="0"/>
        <v>1894451.4</v>
      </c>
    </row>
    <row r="7" spans="1:21" ht="27.75" customHeight="1">
      <c r="A7" s="5">
        <v>6</v>
      </c>
      <c r="B7" s="6" t="s">
        <v>46</v>
      </c>
      <c r="C7" s="11" t="s">
        <v>19</v>
      </c>
      <c r="D7" s="12" t="s">
        <v>20</v>
      </c>
      <c r="E7" s="27">
        <v>218000</v>
      </c>
      <c r="F7" s="24">
        <v>218000</v>
      </c>
      <c r="G7" s="25">
        <v>230095.2</v>
      </c>
      <c r="H7" s="18">
        <f t="shared" si="1"/>
        <v>666095.19999999995</v>
      </c>
      <c r="I7" s="9">
        <v>222031.75</v>
      </c>
      <c r="J7" s="9">
        <v>222031.75</v>
      </c>
      <c r="K7" s="9">
        <v>222031.75</v>
      </c>
      <c r="L7" s="18">
        <v>666095.25</v>
      </c>
      <c r="M7" s="24">
        <v>193031.91666666666</v>
      </c>
      <c r="N7" s="24">
        <v>193031.91666666666</v>
      </c>
      <c r="O7" s="24">
        <v>77212.766666666663</v>
      </c>
      <c r="P7" s="21">
        <f t="shared" si="2"/>
        <v>463276.6</v>
      </c>
      <c r="Q7" s="24">
        <v>193031.91666666666</v>
      </c>
      <c r="R7" s="24">
        <v>193031.91666666666</v>
      </c>
      <c r="S7" s="24">
        <v>5796.1666666666861</v>
      </c>
      <c r="T7" s="21">
        <f t="shared" si="3"/>
        <v>391860</v>
      </c>
      <c r="U7" s="22">
        <f t="shared" si="0"/>
        <v>2187327.0499999998</v>
      </c>
    </row>
    <row r="8" spans="1:21" ht="27.75" customHeight="1">
      <c r="A8" s="28">
        <v>7</v>
      </c>
      <c r="B8" s="6" t="s">
        <v>47</v>
      </c>
      <c r="C8" s="11" t="s">
        <v>21</v>
      </c>
      <c r="D8" s="12" t="s">
        <v>22</v>
      </c>
      <c r="E8" s="27">
        <v>54500</v>
      </c>
      <c r="F8" s="24">
        <v>54500</v>
      </c>
      <c r="G8" s="25">
        <v>61323.81</v>
      </c>
      <c r="H8" s="18">
        <f t="shared" si="1"/>
        <v>170323.81</v>
      </c>
      <c r="I8" s="9">
        <v>51707.94</v>
      </c>
      <c r="J8" s="9">
        <v>55507.94</v>
      </c>
      <c r="K8" s="9">
        <v>55507.94</v>
      </c>
      <c r="L8" s="18">
        <v>162723.82</v>
      </c>
      <c r="M8" s="24">
        <v>128687.94166666667</v>
      </c>
      <c r="N8" s="24">
        <v>128687.94166666667</v>
      </c>
      <c r="O8" s="24">
        <v>51475.176666666666</v>
      </c>
      <c r="P8" s="21">
        <f t="shared" si="2"/>
        <v>308851.06</v>
      </c>
      <c r="Q8" s="24">
        <v>128687.94166666667</v>
      </c>
      <c r="R8" s="24">
        <v>128687.94166666667</v>
      </c>
      <c r="S8" s="24">
        <v>3864.1166666667414</v>
      </c>
      <c r="T8" s="21">
        <f t="shared" si="3"/>
        <v>261240.00000000006</v>
      </c>
      <c r="U8" s="22">
        <f t="shared" si="0"/>
        <v>903138.69</v>
      </c>
    </row>
    <row r="9" spans="1:21" ht="27.75" customHeight="1">
      <c r="A9" s="5">
        <v>8</v>
      </c>
      <c r="B9" s="10" t="s">
        <v>48</v>
      </c>
      <c r="C9" s="11" t="s">
        <v>23</v>
      </c>
      <c r="D9" s="12" t="s">
        <v>24</v>
      </c>
      <c r="E9" s="27">
        <v>145333.34</v>
      </c>
      <c r="F9" s="24">
        <v>145333.34</v>
      </c>
      <c r="G9" s="25">
        <v>153396.82999999999</v>
      </c>
      <c r="H9" s="18">
        <f t="shared" si="1"/>
        <v>444063.51</v>
      </c>
      <c r="I9" s="9">
        <v>148021.16</v>
      </c>
      <c r="J9" s="9">
        <v>148021.16</v>
      </c>
      <c r="K9" s="9">
        <v>148021.16</v>
      </c>
      <c r="L9" s="18">
        <v>444063.48</v>
      </c>
      <c r="M9" s="24">
        <v>241289.89166666666</v>
      </c>
      <c r="N9" s="24">
        <v>241289.89166666666</v>
      </c>
      <c r="O9" s="24">
        <v>96515.956666666665</v>
      </c>
      <c r="P9" s="21">
        <f t="shared" si="2"/>
        <v>579095.74</v>
      </c>
      <c r="Q9" s="24">
        <v>241289.89166666666</v>
      </c>
      <c r="R9" s="24">
        <v>241289.89166666666</v>
      </c>
      <c r="S9" s="24">
        <v>7245.2166666666744</v>
      </c>
      <c r="T9" s="21">
        <f t="shared" si="3"/>
        <v>489825</v>
      </c>
      <c r="U9" s="22">
        <f t="shared" si="0"/>
        <v>1957047.73</v>
      </c>
    </row>
    <row r="10" spans="1:21" ht="27.75" customHeight="1">
      <c r="A10" s="28">
        <v>9</v>
      </c>
      <c r="B10" s="6" t="s">
        <v>49</v>
      </c>
      <c r="C10" s="13" t="s">
        <v>25</v>
      </c>
      <c r="D10" s="14">
        <v>38790705</v>
      </c>
      <c r="E10" s="27">
        <v>36333.339999999997</v>
      </c>
      <c r="F10" s="24">
        <v>36333.339999999997</v>
      </c>
      <c r="G10" s="25">
        <v>38349.19</v>
      </c>
      <c r="H10" s="18">
        <f t="shared" si="1"/>
        <v>111015.87</v>
      </c>
      <c r="I10" s="9">
        <v>37005.29</v>
      </c>
      <c r="J10" s="9">
        <v>37005.29</v>
      </c>
      <c r="K10" s="9">
        <v>37005.29</v>
      </c>
      <c r="L10" s="18">
        <v>111015.87</v>
      </c>
      <c r="M10" s="24">
        <v>64343.970833333333</v>
      </c>
      <c r="N10" s="24">
        <v>64343.970833333333</v>
      </c>
      <c r="O10" s="24">
        <v>25737.588333333333</v>
      </c>
      <c r="P10" s="21">
        <f t="shared" si="2"/>
        <v>154425.53</v>
      </c>
      <c r="Q10" s="24">
        <v>64343.970833333333</v>
      </c>
      <c r="R10" s="24">
        <v>64343.970833333333</v>
      </c>
      <c r="S10" s="24">
        <v>1932.0583333333707</v>
      </c>
      <c r="T10" s="21">
        <f t="shared" si="3"/>
        <v>130620.00000000003</v>
      </c>
      <c r="U10" s="22">
        <f t="shared" si="0"/>
        <v>507077.27</v>
      </c>
    </row>
    <row r="11" spans="1:21" ht="27.75" customHeight="1">
      <c r="A11" s="5">
        <v>10</v>
      </c>
      <c r="B11" s="10" t="s">
        <v>50</v>
      </c>
      <c r="C11" s="11" t="s">
        <v>26</v>
      </c>
      <c r="D11" s="15">
        <v>5854268</v>
      </c>
      <c r="E11" s="27">
        <v>109000</v>
      </c>
      <c r="F11" s="24">
        <v>109000</v>
      </c>
      <c r="G11" s="25">
        <v>163247.6</v>
      </c>
      <c r="H11" s="18">
        <f t="shared" si="1"/>
        <v>381247.6</v>
      </c>
      <c r="I11" s="9">
        <v>111015.88</v>
      </c>
      <c r="J11" s="9">
        <v>111015.88</v>
      </c>
      <c r="K11" s="9">
        <v>111049.20999999999</v>
      </c>
      <c r="L11" s="18">
        <v>333080.96999999997</v>
      </c>
      <c r="M11" s="24">
        <v>144773.94583333336</v>
      </c>
      <c r="N11" s="24">
        <v>144773.94583333336</v>
      </c>
      <c r="O11" s="24">
        <v>57909.578333333338</v>
      </c>
      <c r="P11" s="21">
        <f t="shared" si="2"/>
        <v>347457.47000000009</v>
      </c>
      <c r="Q11" s="24">
        <v>144773.94583333336</v>
      </c>
      <c r="R11" s="24">
        <v>144773.94583333336</v>
      </c>
      <c r="S11" s="24">
        <v>4347.1283333332394</v>
      </c>
      <c r="T11" s="21">
        <f t="shared" si="3"/>
        <v>293895.01999999996</v>
      </c>
      <c r="U11" s="22">
        <f t="shared" si="0"/>
        <v>1355681.06</v>
      </c>
    </row>
    <row r="12" spans="1:21" ht="27.75" customHeight="1">
      <c r="A12" s="28">
        <v>11</v>
      </c>
      <c r="B12" s="11" t="s">
        <v>27</v>
      </c>
      <c r="C12" s="11" t="s">
        <v>28</v>
      </c>
      <c r="D12" s="15">
        <v>1556781</v>
      </c>
      <c r="E12" s="27"/>
      <c r="F12" s="24"/>
      <c r="G12" s="25"/>
      <c r="H12" s="18">
        <f t="shared" si="1"/>
        <v>0</v>
      </c>
      <c r="I12" s="9"/>
      <c r="J12" s="9"/>
      <c r="K12" s="9"/>
      <c r="L12" s="18">
        <v>0</v>
      </c>
      <c r="M12" s="24">
        <v>80429.962499999994</v>
      </c>
      <c r="N12" s="24">
        <v>80429.962499999994</v>
      </c>
      <c r="O12" s="24">
        <v>32171.985000000001</v>
      </c>
      <c r="P12" s="21">
        <f t="shared" si="2"/>
        <v>193031.90999999997</v>
      </c>
      <c r="Q12" s="24">
        <v>80429.962499999994</v>
      </c>
      <c r="R12" s="24">
        <v>80429.962499999994</v>
      </c>
      <c r="S12" s="24">
        <v>2415.0749999999825</v>
      </c>
      <c r="T12" s="21">
        <f t="shared" si="3"/>
        <v>163274.99999999997</v>
      </c>
      <c r="U12" s="22">
        <f t="shared" si="0"/>
        <v>356306.90999999992</v>
      </c>
    </row>
    <row r="13" spans="1:21" ht="27.75" customHeight="1">
      <c r="A13" s="5">
        <v>12</v>
      </c>
      <c r="B13" s="11" t="s">
        <v>51</v>
      </c>
      <c r="C13" s="11" t="s">
        <v>29</v>
      </c>
      <c r="D13" s="15">
        <v>17106872</v>
      </c>
      <c r="E13" s="27"/>
      <c r="F13" s="24"/>
      <c r="G13" s="25"/>
      <c r="H13" s="18">
        <f t="shared" si="1"/>
        <v>0</v>
      </c>
      <c r="I13" s="9"/>
      <c r="J13" s="9"/>
      <c r="K13" s="9"/>
      <c r="L13" s="18">
        <v>0</v>
      </c>
      <c r="M13" s="24">
        <v>64343.970833333333</v>
      </c>
      <c r="N13" s="24">
        <v>64343.970833333333</v>
      </c>
      <c r="O13" s="24">
        <v>25737.588333333333</v>
      </c>
      <c r="P13" s="21">
        <f t="shared" si="2"/>
        <v>154425.53</v>
      </c>
      <c r="Q13" s="24">
        <v>64343.970833333333</v>
      </c>
      <c r="R13" s="24">
        <v>64343.970833333333</v>
      </c>
      <c r="S13" s="24">
        <v>1932.0583333333707</v>
      </c>
      <c r="T13" s="21">
        <f t="shared" si="3"/>
        <v>130620.00000000003</v>
      </c>
      <c r="U13" s="22">
        <f t="shared" si="0"/>
        <v>285045.53000000003</v>
      </c>
    </row>
    <row r="14" spans="1:21" ht="27.75" customHeight="1">
      <c r="A14" s="17"/>
      <c r="B14" s="11"/>
      <c r="C14" s="11" t="s">
        <v>33</v>
      </c>
      <c r="D14" s="11"/>
      <c r="E14" s="18">
        <f t="shared" ref="E14:K14" si="4">SUM(E2:E13)</f>
        <v>1164500.03</v>
      </c>
      <c r="F14" s="18">
        <f t="shared" si="4"/>
        <v>1148840.0299999998</v>
      </c>
      <c r="G14" s="18">
        <f t="shared" si="4"/>
        <v>1417659.9400000002</v>
      </c>
      <c r="H14" s="18">
        <f t="shared" si="4"/>
        <v>3731000.0000000005</v>
      </c>
      <c r="I14" s="18">
        <f t="shared" si="4"/>
        <v>1145566.6700000002</v>
      </c>
      <c r="J14" s="18">
        <f t="shared" si="4"/>
        <v>1165666.67</v>
      </c>
      <c r="K14" s="18">
        <f t="shared" si="4"/>
        <v>1165766.6599999999</v>
      </c>
      <c r="L14" s="18">
        <f>SUM(L2:L13)</f>
        <v>3477000</v>
      </c>
      <c r="M14" s="18">
        <f>SUM(M2:M13)</f>
        <v>1512083.3333333333</v>
      </c>
      <c r="N14" s="18">
        <f t="shared" ref="N14:R14" si="5">SUM(N2:N13)</f>
        <v>1512083.3333333333</v>
      </c>
      <c r="O14" s="18">
        <f t="shared" si="5"/>
        <v>604833.33333333337</v>
      </c>
      <c r="P14" s="18">
        <f>SUM(P2:P13)</f>
        <v>3628999.9999999995</v>
      </c>
      <c r="Q14" s="18">
        <f t="shared" si="5"/>
        <v>1512083.3333333333</v>
      </c>
      <c r="R14" s="18">
        <f t="shared" si="5"/>
        <v>1512083.3333333333</v>
      </c>
      <c r="S14" s="18">
        <f>SUM(S2:S13)</f>
        <v>45403.353333333245</v>
      </c>
      <c r="T14" s="18">
        <f>SUM(T2:T13)</f>
        <v>3069570.02</v>
      </c>
      <c r="U14" s="18">
        <f>SUM(U2:U13)</f>
        <v>13906570.019999998</v>
      </c>
    </row>
  </sheetData>
  <pageMargins left="0.39370078740157483" right="0.19685039370078741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 - DECEMBRIE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2023-07-05T08:16:21Z</dcterms:modified>
</cp:coreProperties>
</file>